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490" windowHeight="7635" activeTab="1"/>
  </bookViews>
  <sheets>
    <sheet name="Registration sheet" sheetId="1" r:id="rId1"/>
    <sheet name="RC Sheet" sheetId="2" r:id="rId2"/>
  </sheets>
  <definedNames>
    <definedName name="_xlnm.Print_Area" localSheetId="1">'RC Sheet'!$A$1:$P$49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2" l="1"/>
  <c r="N14" i="2"/>
  <c r="T7" i="2"/>
  <c r="T25" i="2"/>
  <c r="T34" i="2"/>
  <c r="T16" i="2"/>
  <c r="T29" i="2"/>
  <c r="T11" i="2"/>
  <c r="M41" i="2"/>
  <c r="L41" i="2"/>
  <c r="K41" i="2"/>
  <c r="J41" i="2"/>
  <c r="M32" i="2"/>
  <c r="L32" i="2"/>
  <c r="K32" i="2"/>
  <c r="J32" i="2"/>
  <c r="M23" i="2"/>
  <c r="L23" i="2"/>
  <c r="K23" i="2"/>
  <c r="J23" i="2"/>
  <c r="N35" i="2" l="1"/>
  <c r="O35" i="2" s="1"/>
  <c r="N39" i="2"/>
  <c r="O39" i="2" s="1"/>
  <c r="N37" i="2"/>
  <c r="O37" i="2" s="1"/>
  <c r="N38" i="2"/>
  <c r="O38" i="2" s="1"/>
  <c r="N36" i="2"/>
  <c r="O36" i="2" s="1"/>
  <c r="N34" i="2"/>
  <c r="O34" i="2" s="1"/>
  <c r="N29" i="2"/>
  <c r="O29" i="2" s="1"/>
  <c r="N30" i="2"/>
  <c r="O30" i="2" s="1"/>
  <c r="N26" i="2"/>
  <c r="O26" i="2" s="1"/>
  <c r="N27" i="2"/>
  <c r="O27" i="2" s="1"/>
  <c r="N25" i="2"/>
  <c r="O25" i="2" s="1"/>
  <c r="N28" i="2"/>
  <c r="O28" i="2" s="1"/>
  <c r="N20" i="2"/>
  <c r="O20" i="2" s="1"/>
  <c r="N21" i="2"/>
  <c r="O21" i="2" s="1"/>
  <c r="N17" i="2"/>
  <c r="O17" i="2" s="1"/>
  <c r="N19" i="2"/>
  <c r="O19" i="2" s="1"/>
  <c r="N18" i="2"/>
  <c r="O18" i="2" s="1"/>
  <c r="N16" i="2"/>
  <c r="O16" i="2" s="1"/>
  <c r="N10" i="2"/>
  <c r="O10" i="2" s="1"/>
  <c r="N12" i="2"/>
  <c r="O12" i="2" s="1"/>
  <c r="N9" i="2"/>
  <c r="O9" i="2" s="1"/>
  <c r="N7" i="2"/>
  <c r="O7" i="2" s="1"/>
  <c r="N8" i="2"/>
  <c r="O8" i="2" s="1"/>
  <c r="N11" i="2"/>
  <c r="O11" i="2" s="1"/>
  <c r="C44" i="2" l="1"/>
  <c r="C46" i="2"/>
  <c r="C45" i="2"/>
  <c r="C48" i="2"/>
  <c r="C47" i="2"/>
  <c r="C43" i="2"/>
  <c r="O23" i="2"/>
  <c r="O41" i="2"/>
  <c r="O32" i="2"/>
  <c r="T9" i="2"/>
  <c r="T10" i="2" s="1"/>
  <c r="N41" i="2"/>
  <c r="T35" i="2" s="1"/>
  <c r="T36" i="2" s="1"/>
  <c r="N23" i="2"/>
  <c r="T17" i="2" s="1"/>
  <c r="T18" i="2" s="1"/>
  <c r="N32" i="2"/>
  <c r="T26" i="2" s="1"/>
  <c r="T27" i="2" s="1"/>
  <c r="C50" i="2" l="1"/>
  <c r="S47" i="2" s="1"/>
  <c r="S46" i="2"/>
</calcChain>
</file>

<file path=xl/sharedStrings.xml><?xml version="1.0" encoding="utf-8"?>
<sst xmlns="http://schemas.openxmlformats.org/spreadsheetml/2006/main" count="170" uniqueCount="51">
  <si>
    <t>Caribbean Dinghy Championship</t>
  </si>
  <si>
    <t>8 - 9 October 2016</t>
  </si>
  <si>
    <t>Trinidad &amp; Tobago</t>
  </si>
  <si>
    <t xml:space="preserve">Nr. </t>
  </si>
  <si>
    <t>Boat Type</t>
  </si>
  <si>
    <t>Name of Sailor</t>
  </si>
  <si>
    <t>Sail Number</t>
  </si>
  <si>
    <t>Email Address</t>
  </si>
  <si>
    <t>Paid Cash/CC</t>
  </si>
  <si>
    <t>RS Vision</t>
  </si>
  <si>
    <t>Laser Radial</t>
  </si>
  <si>
    <t>Opti</t>
  </si>
  <si>
    <t>Laser Standard</t>
  </si>
  <si>
    <t>British Virgin Islands</t>
  </si>
  <si>
    <t>Barbados</t>
  </si>
  <si>
    <t>St. Barthelemy</t>
  </si>
  <si>
    <t>Anguilla</t>
  </si>
  <si>
    <t>St. Maarten</t>
  </si>
  <si>
    <t>Country</t>
  </si>
  <si>
    <t>Name of Coach / Parent</t>
  </si>
  <si>
    <t>Coaches / Parents</t>
  </si>
  <si>
    <t>Optimist</t>
  </si>
  <si>
    <t>Registration Sheet</t>
  </si>
  <si>
    <t>Race Committee Sheet</t>
  </si>
  <si>
    <t>BVI</t>
  </si>
  <si>
    <t>TTO</t>
  </si>
  <si>
    <t>SXM</t>
  </si>
  <si>
    <t>BAR</t>
  </si>
  <si>
    <t>AXA</t>
  </si>
  <si>
    <t>SBH</t>
  </si>
  <si>
    <t>= DNF</t>
  </si>
  <si>
    <t>Total without</t>
  </si>
  <si>
    <t>discard</t>
  </si>
  <si>
    <t>Total with</t>
  </si>
  <si>
    <t xml:space="preserve"> </t>
  </si>
  <si>
    <t>= DISCARD</t>
  </si>
  <si>
    <t>= DSQ</t>
  </si>
  <si>
    <t>= RETIRED</t>
  </si>
  <si>
    <t>TOTAL</t>
  </si>
  <si>
    <t>11 * 21 =</t>
  </si>
  <si>
    <t xml:space="preserve">expected </t>
  </si>
  <si>
    <t>Laser std  ok since 7 instead of 6 = 1 extra</t>
  </si>
  <si>
    <t>Discarded:</t>
  </si>
  <si>
    <t>Total</t>
  </si>
  <si>
    <t>ok</t>
  </si>
  <si>
    <t>check</t>
  </si>
  <si>
    <t>Check on total points:</t>
  </si>
  <si>
    <t>column O</t>
  </si>
  <si>
    <t>total per island</t>
  </si>
  <si>
    <t>OK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</si>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</sst>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1" fillId="2" borderId="0" xfId="0" applyFont="1" applyFill="1"/>
    <xf numFmtId="0" fontId="2" fillId="3" borderId="0" xfId="0" applyFont="1" applyFill="1"/>
    <xf numFmtId="0" fontId="0" fillId="0" borderId="1" xfId="0" applyBorder="1"/>
    <xf numFmtId="0" fontId="0" fillId="0" borderId="2" xfId="0" applyBorder="1"/>
    <xf numFmtId="0" fontId="2" fillId="4" borderId="0" xfId="0" applyFont="1" applyFill="1"/>
    <xf numFmtId="0" fontId="0" fillId="5" borderId="1" xfId="0" applyFill="1" applyBorder="1"/>
    <xf numFmtId="0" fontId="0" fillId="5" borderId="0" xfId="0" quotePrefix="1" applyFill="1"/>
    <xf numFmtId="0" fontId="0" fillId="6" borderId="0" xfId="0" quotePrefix="1" applyFill="1"/>
    <xf numFmtId="0" fontId="0" fillId="6" borderId="1" xfId="0" applyFill="1" applyBorder="1"/>
    <xf numFmtId="0" fontId="0" fillId="7" borderId="0" xfId="0" quotePrefix="1" applyFill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9" borderId="0" xfId="0" quotePrefix="1" applyFill="1"/>
    <xf numFmtId="1" fontId="0" fillId="0" borderId="0" xfId="0" applyNumberFormat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9" borderId="0" xfId="0" applyFill="1"/>
    <xf numFmtId="0" fontId="2" fillId="0" borderId="0" xfId="0" applyFont="1" applyAlignment="1">
      <alignment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4" xfId="0" applyBorder="1"/>
    <xf numFmtId="0" fontId="2" fillId="0" borderId="1" xfId="0" applyFont="1" applyFill="1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A3" sqref="A3"/>
    </sheetView>
  </sheetViews>
  <sheetFormatPr defaultRowHeight="15" x14ac:dyDescent="0.25"/>
  <cols>
    <col min="1" max="1" width="3.85546875" customWidth="1"/>
    <col min="2" max="2" width="18.42578125" customWidth="1"/>
    <col min="3" max="3" width="27.85546875" customWidth="1"/>
    <col min="4" max="4" width="11.140625" customWidth="1"/>
    <col min="5" max="5" width="36" customWidth="1"/>
    <col min="6" max="6" width="12" customWidth="1"/>
  </cols>
  <sheetData>
    <row r="1" spans="1:6" ht="18.75" x14ac:dyDescent="0.3">
      <c r="A1" s="1" t="s">
        <v>0</v>
      </c>
    </row>
    <row r="2" spans="1:6" ht="18.75" x14ac:dyDescent="0.3">
      <c r="A2" s="1" t="s">
        <v>22</v>
      </c>
    </row>
    <row r="3" spans="1:6" x14ac:dyDescent="0.25">
      <c r="A3" s="2" t="s">
        <v>1</v>
      </c>
    </row>
    <row r="5" spans="1:6" x14ac:dyDescent="0.25">
      <c r="A5" s="4" t="s">
        <v>2</v>
      </c>
      <c r="B5" s="4"/>
    </row>
    <row r="6" spans="1:6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</row>
    <row r="7" spans="1:6" ht="15" customHeight="1" x14ac:dyDescent="0.25">
      <c r="A7" s="5">
        <v>1</v>
      </c>
      <c r="B7" s="5" t="s">
        <v>9</v>
      </c>
      <c r="C7" s="5"/>
      <c r="D7" s="5"/>
      <c r="E7" s="5"/>
      <c r="F7" s="5"/>
    </row>
    <row r="8" spans="1:6" ht="15" customHeight="1" x14ac:dyDescent="0.25">
      <c r="A8" s="5">
        <v>2</v>
      </c>
      <c r="B8" s="5" t="s">
        <v>9</v>
      </c>
      <c r="C8" s="5"/>
      <c r="D8" s="5"/>
      <c r="E8" s="5"/>
      <c r="F8" s="5"/>
    </row>
    <row r="9" spans="1:6" ht="15" customHeight="1" x14ac:dyDescent="0.25">
      <c r="A9" s="5">
        <v>3</v>
      </c>
      <c r="B9" s="5" t="s">
        <v>10</v>
      </c>
      <c r="C9" s="5"/>
      <c r="D9" s="5"/>
      <c r="E9" s="5"/>
      <c r="F9" s="5"/>
    </row>
    <row r="10" spans="1:6" ht="15" customHeight="1" x14ac:dyDescent="0.25">
      <c r="A10" s="5">
        <v>4</v>
      </c>
      <c r="B10" s="5" t="s">
        <v>12</v>
      </c>
      <c r="C10" s="5"/>
      <c r="D10" s="5"/>
      <c r="E10" s="5"/>
      <c r="F10" s="5"/>
    </row>
    <row r="11" spans="1:6" ht="15" customHeight="1" x14ac:dyDescent="0.25">
      <c r="A11" s="5">
        <v>5</v>
      </c>
      <c r="B11" s="5" t="s">
        <v>11</v>
      </c>
      <c r="C11" s="5"/>
      <c r="D11" s="5"/>
      <c r="E11" s="5"/>
      <c r="F11" s="5"/>
    </row>
    <row r="13" spans="1:6" x14ac:dyDescent="0.25">
      <c r="A13" s="4" t="s">
        <v>13</v>
      </c>
      <c r="B13" s="4"/>
    </row>
    <row r="14" spans="1:6" x14ac:dyDescent="0.25">
      <c r="A14" s="3" t="s">
        <v>3</v>
      </c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</row>
    <row r="15" spans="1:6" x14ac:dyDescent="0.25">
      <c r="A15" s="5">
        <v>1</v>
      </c>
      <c r="B15" s="5" t="s">
        <v>9</v>
      </c>
      <c r="C15" s="5"/>
      <c r="D15" s="5"/>
      <c r="E15" s="5"/>
      <c r="F15" s="5"/>
    </row>
    <row r="16" spans="1:6" x14ac:dyDescent="0.25">
      <c r="A16" s="5">
        <v>2</v>
      </c>
      <c r="B16" s="5" t="s">
        <v>9</v>
      </c>
      <c r="C16" s="5"/>
      <c r="D16" s="5"/>
      <c r="E16" s="5"/>
      <c r="F16" s="5"/>
    </row>
    <row r="17" spans="1:6" x14ac:dyDescent="0.25">
      <c r="A17" s="5">
        <v>3</v>
      </c>
      <c r="B17" s="5" t="s">
        <v>10</v>
      </c>
      <c r="C17" s="5"/>
      <c r="D17" s="5"/>
      <c r="E17" s="5"/>
      <c r="F17" s="5"/>
    </row>
    <row r="18" spans="1:6" ht="15" customHeight="1" x14ac:dyDescent="0.25">
      <c r="A18" s="5">
        <v>4</v>
      </c>
      <c r="B18" s="5" t="s">
        <v>12</v>
      </c>
      <c r="C18" s="5"/>
      <c r="D18" s="5"/>
      <c r="E18" s="5"/>
      <c r="F18" s="5"/>
    </row>
    <row r="19" spans="1:6" ht="15" customHeight="1" x14ac:dyDescent="0.25">
      <c r="A19" s="5">
        <v>5</v>
      </c>
      <c r="B19" s="5" t="s">
        <v>11</v>
      </c>
      <c r="C19" s="5"/>
      <c r="D19" s="5"/>
      <c r="E19" s="5"/>
      <c r="F19" s="5"/>
    </row>
    <row r="20" spans="1:6" ht="27.75" customHeight="1" x14ac:dyDescent="0.25"/>
    <row r="21" spans="1:6" ht="15" customHeight="1" x14ac:dyDescent="0.25">
      <c r="A21" s="4" t="s">
        <v>14</v>
      </c>
      <c r="B21" s="4"/>
    </row>
    <row r="22" spans="1:6" ht="15" customHeight="1" x14ac:dyDescent="0.25">
      <c r="A22" s="3" t="s">
        <v>3</v>
      </c>
      <c r="B22" s="3" t="s">
        <v>4</v>
      </c>
      <c r="C22" s="3" t="s">
        <v>5</v>
      </c>
      <c r="D22" s="3" t="s">
        <v>6</v>
      </c>
      <c r="E22" s="3" t="s">
        <v>7</v>
      </c>
      <c r="F22" s="3" t="s">
        <v>8</v>
      </c>
    </row>
    <row r="23" spans="1:6" x14ac:dyDescent="0.25">
      <c r="A23" s="5">
        <v>1</v>
      </c>
      <c r="B23" s="5" t="s">
        <v>9</v>
      </c>
      <c r="C23" s="5"/>
      <c r="D23" s="5"/>
      <c r="E23" s="5"/>
      <c r="F23" s="5"/>
    </row>
    <row r="24" spans="1:6" x14ac:dyDescent="0.25">
      <c r="A24" s="5">
        <v>2</v>
      </c>
      <c r="B24" s="5" t="s">
        <v>9</v>
      </c>
      <c r="C24" s="5"/>
      <c r="D24" s="5"/>
      <c r="E24" s="5"/>
      <c r="F24" s="5"/>
    </row>
    <row r="25" spans="1:6" x14ac:dyDescent="0.25">
      <c r="A25" s="5">
        <v>3</v>
      </c>
      <c r="B25" s="5" t="s">
        <v>10</v>
      </c>
      <c r="C25" s="5"/>
      <c r="D25" s="5"/>
      <c r="E25" s="5"/>
      <c r="F25" s="5"/>
    </row>
    <row r="26" spans="1:6" ht="15" customHeight="1" x14ac:dyDescent="0.25">
      <c r="A26" s="5">
        <v>4</v>
      </c>
      <c r="B26" s="5" t="s">
        <v>12</v>
      </c>
      <c r="C26" s="5"/>
      <c r="D26" s="5"/>
      <c r="E26" s="5"/>
      <c r="F26" s="5"/>
    </row>
    <row r="27" spans="1:6" ht="15" customHeight="1" x14ac:dyDescent="0.25">
      <c r="A27" s="5">
        <v>5</v>
      </c>
      <c r="B27" s="5" t="s">
        <v>11</v>
      </c>
      <c r="C27" s="5"/>
      <c r="D27" s="5"/>
      <c r="E27" s="5"/>
      <c r="F27" s="5"/>
    </row>
    <row r="28" spans="1:6" ht="27" customHeight="1" x14ac:dyDescent="0.25"/>
    <row r="29" spans="1:6" ht="15" customHeight="1" x14ac:dyDescent="0.25">
      <c r="A29" s="4" t="s">
        <v>15</v>
      </c>
      <c r="B29" s="4"/>
    </row>
    <row r="30" spans="1:6" ht="15" customHeight="1" x14ac:dyDescent="0.25">
      <c r="A30" s="3" t="s">
        <v>3</v>
      </c>
      <c r="B30" s="3" t="s">
        <v>4</v>
      </c>
      <c r="C30" s="3" t="s">
        <v>5</v>
      </c>
      <c r="D30" s="3" t="s">
        <v>6</v>
      </c>
      <c r="E30" s="3" t="s">
        <v>7</v>
      </c>
      <c r="F30" s="3" t="s">
        <v>8</v>
      </c>
    </row>
    <row r="31" spans="1:6" x14ac:dyDescent="0.25">
      <c r="A31" s="5">
        <v>1</v>
      </c>
      <c r="B31" s="5" t="s">
        <v>9</v>
      </c>
      <c r="C31" s="5"/>
      <c r="D31" s="5"/>
      <c r="E31" s="5"/>
      <c r="F31" s="5"/>
    </row>
    <row r="32" spans="1:6" x14ac:dyDescent="0.25">
      <c r="A32" s="5">
        <v>2</v>
      </c>
      <c r="B32" s="5" t="s">
        <v>9</v>
      </c>
      <c r="C32" s="5"/>
      <c r="D32" s="5"/>
      <c r="E32" s="5"/>
      <c r="F32" s="5"/>
    </row>
    <row r="33" spans="1:6" x14ac:dyDescent="0.25">
      <c r="A33" s="5">
        <v>3</v>
      </c>
      <c r="B33" s="5" t="s">
        <v>10</v>
      </c>
      <c r="C33" s="5"/>
      <c r="D33" s="5"/>
      <c r="E33" s="5"/>
      <c r="F33" s="5"/>
    </row>
    <row r="34" spans="1:6" ht="15" customHeight="1" x14ac:dyDescent="0.25">
      <c r="A34" s="5">
        <v>4</v>
      </c>
      <c r="B34" s="5" t="s">
        <v>12</v>
      </c>
      <c r="C34" s="5"/>
      <c r="D34" s="5"/>
      <c r="E34" s="5"/>
      <c r="F34" s="5"/>
    </row>
    <row r="35" spans="1:6" ht="15" customHeight="1" x14ac:dyDescent="0.25">
      <c r="A35" s="5">
        <v>5</v>
      </c>
      <c r="B35" s="5" t="s">
        <v>11</v>
      </c>
      <c r="C35" s="5"/>
      <c r="D35" s="5"/>
      <c r="E35" s="5"/>
      <c r="F35" s="5"/>
    </row>
    <row r="36" spans="1:6" ht="26.25" customHeight="1" x14ac:dyDescent="0.25"/>
    <row r="37" spans="1:6" ht="15" customHeight="1" x14ac:dyDescent="0.25">
      <c r="A37" s="4" t="s">
        <v>16</v>
      </c>
      <c r="B37" s="4"/>
    </row>
    <row r="38" spans="1:6" ht="15" customHeight="1" x14ac:dyDescent="0.25">
      <c r="A38" s="3" t="s">
        <v>3</v>
      </c>
      <c r="B38" s="3" t="s">
        <v>4</v>
      </c>
      <c r="C38" s="3" t="s">
        <v>5</v>
      </c>
      <c r="D38" s="3" t="s">
        <v>6</v>
      </c>
      <c r="E38" s="3" t="s">
        <v>7</v>
      </c>
      <c r="F38" s="3" t="s">
        <v>8</v>
      </c>
    </row>
    <row r="39" spans="1:6" x14ac:dyDescent="0.25">
      <c r="A39" s="5">
        <v>1</v>
      </c>
      <c r="B39" s="5" t="s">
        <v>9</v>
      </c>
      <c r="C39" s="5"/>
      <c r="D39" s="5"/>
      <c r="E39" s="5"/>
      <c r="F39" s="5"/>
    </row>
    <row r="40" spans="1:6" x14ac:dyDescent="0.25">
      <c r="A40" s="5">
        <v>2</v>
      </c>
      <c r="B40" s="5" t="s">
        <v>9</v>
      </c>
      <c r="C40" s="5"/>
      <c r="D40" s="5"/>
      <c r="E40" s="5"/>
      <c r="F40" s="5"/>
    </row>
    <row r="41" spans="1:6" x14ac:dyDescent="0.25">
      <c r="A41" s="5">
        <v>3</v>
      </c>
      <c r="B41" s="5" t="s">
        <v>10</v>
      </c>
      <c r="C41" s="5"/>
      <c r="D41" s="5"/>
      <c r="E41" s="5"/>
      <c r="F41" s="5"/>
    </row>
    <row r="42" spans="1:6" ht="15" customHeight="1" x14ac:dyDescent="0.25">
      <c r="A42" s="5">
        <v>4</v>
      </c>
      <c r="B42" s="5" t="s">
        <v>12</v>
      </c>
      <c r="C42" s="5"/>
      <c r="D42" s="5"/>
      <c r="E42" s="5"/>
      <c r="F42" s="5"/>
    </row>
    <row r="43" spans="1:6" ht="15" customHeight="1" x14ac:dyDescent="0.25">
      <c r="A43" s="5">
        <v>5</v>
      </c>
      <c r="B43" s="5" t="s">
        <v>11</v>
      </c>
      <c r="C43" s="5"/>
      <c r="D43" s="5"/>
      <c r="E43" s="5"/>
      <c r="F43" s="5"/>
    </row>
    <row r="44" spans="1:6" ht="25.5" customHeight="1" x14ac:dyDescent="0.25"/>
    <row r="45" spans="1:6" ht="15" customHeight="1" x14ac:dyDescent="0.25">
      <c r="A45" s="4" t="s">
        <v>17</v>
      </c>
      <c r="B45" s="4"/>
    </row>
    <row r="46" spans="1:6" ht="15" customHeight="1" x14ac:dyDescent="0.25">
      <c r="A46" s="3" t="s">
        <v>3</v>
      </c>
      <c r="B46" s="3" t="s">
        <v>4</v>
      </c>
      <c r="C46" s="3" t="s">
        <v>5</v>
      </c>
      <c r="D46" s="3" t="s">
        <v>6</v>
      </c>
      <c r="E46" s="3" t="s">
        <v>7</v>
      </c>
      <c r="F46" s="3" t="s">
        <v>8</v>
      </c>
    </row>
    <row r="47" spans="1:6" x14ac:dyDescent="0.25">
      <c r="A47" s="5">
        <v>1</v>
      </c>
      <c r="B47" s="5" t="s">
        <v>9</v>
      </c>
      <c r="C47" s="5"/>
      <c r="D47" s="5"/>
      <c r="E47" s="5"/>
      <c r="F47" s="5"/>
    </row>
    <row r="48" spans="1:6" x14ac:dyDescent="0.25">
      <c r="A48" s="5">
        <v>2</v>
      </c>
      <c r="B48" s="5" t="s">
        <v>9</v>
      </c>
      <c r="C48" s="5"/>
      <c r="D48" s="5"/>
      <c r="E48" s="5"/>
      <c r="F48" s="5"/>
    </row>
    <row r="49" spans="1:6" x14ac:dyDescent="0.25">
      <c r="A49" s="5">
        <v>3</v>
      </c>
      <c r="B49" s="5" t="s">
        <v>10</v>
      </c>
      <c r="C49" s="5"/>
      <c r="D49" s="5"/>
      <c r="E49" s="5"/>
      <c r="F49" s="5"/>
    </row>
    <row r="50" spans="1:6" x14ac:dyDescent="0.25">
      <c r="A50" s="5">
        <v>4</v>
      </c>
      <c r="B50" s="5" t="s">
        <v>12</v>
      </c>
      <c r="C50" s="5"/>
      <c r="D50" s="5"/>
      <c r="E50" s="5"/>
      <c r="F50" s="5"/>
    </row>
    <row r="51" spans="1:6" x14ac:dyDescent="0.25">
      <c r="A51" s="5">
        <v>5</v>
      </c>
      <c r="B51" s="5" t="s">
        <v>11</v>
      </c>
      <c r="C51" s="5"/>
      <c r="D51" s="5"/>
      <c r="E51" s="5"/>
      <c r="F51" s="5"/>
    </row>
    <row r="53" spans="1:6" x14ac:dyDescent="0.25">
      <c r="A53" s="7" t="s">
        <v>20</v>
      </c>
      <c r="B53" s="7"/>
    </row>
    <row r="54" spans="1:6" x14ac:dyDescent="0.25">
      <c r="A54" s="3" t="s">
        <v>3</v>
      </c>
      <c r="B54" s="3" t="s">
        <v>18</v>
      </c>
      <c r="C54" s="3" t="s">
        <v>19</v>
      </c>
      <c r="D54" s="33" t="s">
        <v>7</v>
      </c>
      <c r="E54" s="33"/>
      <c r="F54" s="3" t="s">
        <v>8</v>
      </c>
    </row>
    <row r="55" spans="1:6" x14ac:dyDescent="0.25">
      <c r="A55" s="5">
        <v>1</v>
      </c>
      <c r="B55" s="5"/>
      <c r="C55" s="6"/>
      <c r="D55" s="32"/>
      <c r="E55" s="32"/>
      <c r="F55" s="5"/>
    </row>
    <row r="56" spans="1:6" x14ac:dyDescent="0.25">
      <c r="A56" s="5">
        <v>2</v>
      </c>
      <c r="B56" s="5"/>
      <c r="C56" s="6"/>
      <c r="D56" s="32"/>
      <c r="E56" s="32"/>
      <c r="F56" s="5"/>
    </row>
    <row r="57" spans="1:6" x14ac:dyDescent="0.25">
      <c r="A57" s="5">
        <v>3</v>
      </c>
      <c r="B57" s="5"/>
      <c r="C57" s="6"/>
      <c r="D57" s="32"/>
      <c r="E57" s="32"/>
      <c r="F57" s="5"/>
    </row>
    <row r="58" spans="1:6" x14ac:dyDescent="0.25">
      <c r="A58" s="5">
        <v>4</v>
      </c>
      <c r="B58" s="5"/>
      <c r="C58" s="6"/>
      <c r="D58" s="32"/>
      <c r="E58" s="32"/>
      <c r="F58" s="5"/>
    </row>
    <row r="59" spans="1:6" x14ac:dyDescent="0.25">
      <c r="A59" s="5">
        <v>5</v>
      </c>
      <c r="B59" s="5"/>
      <c r="C59" s="6"/>
      <c r="D59" s="32"/>
      <c r="E59" s="32"/>
      <c r="F59" s="5"/>
    </row>
    <row r="60" spans="1:6" x14ac:dyDescent="0.25">
      <c r="A60" s="5">
        <v>6</v>
      </c>
      <c r="B60" s="5"/>
      <c r="C60" s="5"/>
      <c r="D60" s="30"/>
      <c r="E60" s="31"/>
      <c r="F60" s="5"/>
    </row>
    <row r="61" spans="1:6" x14ac:dyDescent="0.25">
      <c r="A61" s="5">
        <v>7</v>
      </c>
      <c r="B61" s="5"/>
      <c r="C61" s="5"/>
      <c r="D61" s="30"/>
      <c r="E61" s="31"/>
      <c r="F61" s="5"/>
    </row>
    <row r="62" spans="1:6" x14ac:dyDescent="0.25">
      <c r="A62" s="5">
        <v>8</v>
      </c>
      <c r="B62" s="5"/>
      <c r="C62" s="5"/>
      <c r="D62" s="30"/>
      <c r="E62" s="31"/>
      <c r="F62" s="5"/>
    </row>
    <row r="63" spans="1:6" x14ac:dyDescent="0.25">
      <c r="A63" s="5">
        <v>9</v>
      </c>
      <c r="B63" s="5"/>
      <c r="C63" s="5"/>
      <c r="D63" s="30"/>
      <c r="E63" s="31"/>
      <c r="F63" s="5"/>
    </row>
    <row r="64" spans="1:6" x14ac:dyDescent="0.25">
      <c r="A64" s="5">
        <v>10</v>
      </c>
      <c r="B64" s="5"/>
      <c r="C64" s="5"/>
      <c r="D64" s="30"/>
      <c r="E64" s="31"/>
      <c r="F64" s="5"/>
    </row>
  </sheetData>
  <mergeCells count="11">
    <mergeCell ref="D59:E59"/>
    <mergeCell ref="D54:E54"/>
    <mergeCell ref="D55:E55"/>
    <mergeCell ref="D56:E56"/>
    <mergeCell ref="D57:E57"/>
    <mergeCell ref="D58:E58"/>
    <mergeCell ref="D60:E60"/>
    <mergeCell ref="D61:E61"/>
    <mergeCell ref="D62:E62"/>
    <mergeCell ref="D63:E63"/>
    <mergeCell ref="D64:E6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topLeftCell="A13" workbookViewId="0">
      <selection activeCell="R40" sqref="R40"/>
    </sheetView>
  </sheetViews>
  <sheetFormatPr defaultRowHeight="15" x14ac:dyDescent="0.25"/>
  <cols>
    <col min="1" max="1" width="3.28515625" customWidth="1"/>
    <col min="2" max="2" width="10.140625" customWidth="1"/>
    <col min="3" max="3" width="4.5703125" customWidth="1"/>
    <col min="4" max="4" width="4.28515625" customWidth="1"/>
    <col min="5" max="6" width="5" customWidth="1"/>
    <col min="7" max="7" width="4.7109375" customWidth="1"/>
    <col min="8" max="8" width="4.85546875" customWidth="1"/>
    <col min="9" max="9" width="5" customWidth="1"/>
    <col min="10" max="10" width="4.5703125" customWidth="1"/>
    <col min="11" max="11" width="5" customWidth="1"/>
    <col min="12" max="13" width="4.85546875" customWidth="1"/>
    <col min="14" max="15" width="7.85546875" style="23" customWidth="1"/>
    <col min="16" max="16" width="2.42578125" customWidth="1"/>
  </cols>
  <sheetData>
    <row r="1" spans="1:21" ht="18.75" x14ac:dyDescent="0.3">
      <c r="A1" s="1" t="s">
        <v>0</v>
      </c>
    </row>
    <row r="2" spans="1:21" ht="18.75" x14ac:dyDescent="0.3">
      <c r="A2" s="1" t="s">
        <v>23</v>
      </c>
    </row>
    <row r="3" spans="1:21" x14ac:dyDescent="0.25">
      <c r="A3" s="2" t="s">
        <v>1</v>
      </c>
    </row>
    <row r="4" spans="1:21" ht="13.5" customHeight="1" x14ac:dyDescent="0.25"/>
    <row r="5" spans="1:21" ht="45" x14ac:dyDescent="0.25">
      <c r="A5" s="4" t="s">
        <v>9</v>
      </c>
      <c r="B5" s="4"/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24" t="s">
        <v>31</v>
      </c>
      <c r="O5" s="24" t="s">
        <v>33</v>
      </c>
    </row>
    <row r="6" spans="1:21" x14ac:dyDescent="0.25">
      <c r="A6" s="3" t="s">
        <v>34</v>
      </c>
      <c r="B6" s="3" t="s">
        <v>34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4" t="s">
        <v>32</v>
      </c>
      <c r="O6" s="24" t="s">
        <v>32</v>
      </c>
    </row>
    <row r="7" spans="1:21" x14ac:dyDescent="0.25">
      <c r="A7" s="5">
        <v>1</v>
      </c>
      <c r="B7" s="5" t="s">
        <v>26</v>
      </c>
      <c r="C7" s="5">
        <v>2</v>
      </c>
      <c r="D7" s="14">
        <v>6</v>
      </c>
      <c r="E7" s="5">
        <v>1</v>
      </c>
      <c r="F7" s="13">
        <v>7</v>
      </c>
      <c r="G7" s="5">
        <v>1</v>
      </c>
      <c r="H7" s="5">
        <v>3</v>
      </c>
      <c r="I7" s="5">
        <v>2</v>
      </c>
      <c r="J7" s="5">
        <v>1</v>
      </c>
      <c r="K7" s="5">
        <v>3</v>
      </c>
      <c r="L7" s="5">
        <v>1</v>
      </c>
      <c r="M7" s="5">
        <v>1</v>
      </c>
      <c r="N7" s="25">
        <f t="shared" ref="N7:N12" si="0">SUM(C7:M7)</f>
        <v>28</v>
      </c>
      <c r="O7" s="25">
        <f>N7-F7</f>
        <v>21</v>
      </c>
      <c r="S7" t="s">
        <v>42</v>
      </c>
      <c r="T7">
        <f>L8+F7+E9+I10+G11+C12</f>
        <v>38</v>
      </c>
    </row>
    <row r="8" spans="1:21" x14ac:dyDescent="0.25">
      <c r="A8" s="5">
        <v>2</v>
      </c>
      <c r="B8" s="5" t="s">
        <v>25</v>
      </c>
      <c r="C8" s="5">
        <v>1</v>
      </c>
      <c r="D8" s="27">
        <v>2</v>
      </c>
      <c r="E8" s="5">
        <v>2</v>
      </c>
      <c r="F8" s="5">
        <v>1</v>
      </c>
      <c r="G8" s="5">
        <v>2</v>
      </c>
      <c r="H8" s="5">
        <v>1</v>
      </c>
      <c r="I8" s="5">
        <v>1</v>
      </c>
      <c r="J8" s="27">
        <v>5</v>
      </c>
      <c r="K8" s="5">
        <v>2</v>
      </c>
      <c r="L8" s="13">
        <v>7</v>
      </c>
      <c r="M8" s="5">
        <v>4</v>
      </c>
      <c r="N8" s="25">
        <f t="shared" si="0"/>
        <v>28</v>
      </c>
      <c r="O8" s="25">
        <f>N8-L8</f>
        <v>21</v>
      </c>
    </row>
    <row r="9" spans="1:21" x14ac:dyDescent="0.25">
      <c r="A9" s="5">
        <v>3</v>
      </c>
      <c r="B9" s="5" t="s">
        <v>27</v>
      </c>
      <c r="C9" s="5">
        <v>3</v>
      </c>
      <c r="D9" s="5">
        <v>3</v>
      </c>
      <c r="E9" s="11">
        <v>6</v>
      </c>
      <c r="F9" s="5">
        <v>2</v>
      </c>
      <c r="G9" s="5">
        <v>3</v>
      </c>
      <c r="H9" s="5">
        <v>2</v>
      </c>
      <c r="I9" s="5">
        <v>3</v>
      </c>
      <c r="J9" s="5">
        <v>2</v>
      </c>
      <c r="K9" s="5">
        <v>1</v>
      </c>
      <c r="L9" s="5">
        <v>2</v>
      </c>
      <c r="M9" s="5">
        <v>2</v>
      </c>
      <c r="N9" s="25">
        <f t="shared" si="0"/>
        <v>29</v>
      </c>
      <c r="O9" s="25">
        <f>N9-E9</f>
        <v>23</v>
      </c>
      <c r="S9" t="s">
        <v>43</v>
      </c>
      <c r="T9" s="28">
        <f>N14</f>
        <v>233</v>
      </c>
    </row>
    <row r="10" spans="1:21" x14ac:dyDescent="0.25">
      <c r="A10" s="5">
        <v>4</v>
      </c>
      <c r="B10" s="5" t="s">
        <v>29</v>
      </c>
      <c r="C10" s="5">
        <v>5</v>
      </c>
      <c r="D10" s="5">
        <v>5</v>
      </c>
      <c r="E10" s="5">
        <v>5</v>
      </c>
      <c r="F10" s="27">
        <v>5</v>
      </c>
      <c r="G10" s="5">
        <v>5</v>
      </c>
      <c r="H10" s="5">
        <v>4</v>
      </c>
      <c r="I10" s="11">
        <v>6</v>
      </c>
      <c r="J10" s="5">
        <v>3</v>
      </c>
      <c r="K10" s="5">
        <v>4</v>
      </c>
      <c r="L10" s="5">
        <v>3</v>
      </c>
      <c r="M10" s="5">
        <v>3</v>
      </c>
      <c r="N10" s="25">
        <f t="shared" si="0"/>
        <v>48</v>
      </c>
      <c r="O10" s="25">
        <f>N10-I10</f>
        <v>42</v>
      </c>
      <c r="S10" t="s">
        <v>45</v>
      </c>
      <c r="T10">
        <f>T9-T7</f>
        <v>195</v>
      </c>
      <c r="U10" t="s">
        <v>44</v>
      </c>
    </row>
    <row r="11" spans="1:21" x14ac:dyDescent="0.25">
      <c r="A11" s="5">
        <v>5</v>
      </c>
      <c r="B11" s="5" t="s">
        <v>24</v>
      </c>
      <c r="C11" s="5">
        <v>4</v>
      </c>
      <c r="D11" s="5">
        <v>1</v>
      </c>
      <c r="E11" s="5">
        <v>3</v>
      </c>
      <c r="F11" s="5">
        <v>3</v>
      </c>
      <c r="G11" s="11">
        <v>6</v>
      </c>
      <c r="H11" s="5">
        <v>6</v>
      </c>
      <c r="I11" s="5">
        <v>5</v>
      </c>
      <c r="J11" s="5">
        <v>6</v>
      </c>
      <c r="K11" s="5">
        <v>5</v>
      </c>
      <c r="L11" s="5">
        <v>5</v>
      </c>
      <c r="M11" s="5">
        <v>5</v>
      </c>
      <c r="N11" s="25">
        <f t="shared" si="0"/>
        <v>49</v>
      </c>
      <c r="O11" s="25">
        <f>N11-G11</f>
        <v>43</v>
      </c>
      <c r="S11" t="s">
        <v>39</v>
      </c>
      <c r="T11">
        <f>11*21</f>
        <v>231</v>
      </c>
      <c r="U11" t="s">
        <v>40</v>
      </c>
    </row>
    <row r="12" spans="1:21" x14ac:dyDescent="0.25">
      <c r="A12" s="5">
        <v>6</v>
      </c>
      <c r="B12" s="5" t="s">
        <v>28</v>
      </c>
      <c r="C12" s="11">
        <v>6</v>
      </c>
      <c r="D12" s="5">
        <v>4</v>
      </c>
      <c r="E12" s="5">
        <v>4</v>
      </c>
      <c r="F12" s="27">
        <v>4</v>
      </c>
      <c r="G12" s="5">
        <v>4</v>
      </c>
      <c r="H12" s="5">
        <v>5</v>
      </c>
      <c r="I12" s="5">
        <v>4</v>
      </c>
      <c r="J12" s="5">
        <v>4</v>
      </c>
      <c r="K12" s="5">
        <v>6</v>
      </c>
      <c r="L12" s="5">
        <v>4</v>
      </c>
      <c r="M12" s="5">
        <v>6</v>
      </c>
      <c r="N12" s="25">
        <f t="shared" si="0"/>
        <v>51</v>
      </c>
      <c r="O12" s="25">
        <f>N12-C12</f>
        <v>45</v>
      </c>
      <c r="S12" t="s">
        <v>50</v>
      </c>
    </row>
    <row r="13" spans="1:21" ht="10.5" customHeight="1" x14ac:dyDescent="0.25"/>
    <row r="14" spans="1:21" x14ac:dyDescent="0.25">
      <c r="A14" s="4" t="s">
        <v>10</v>
      </c>
      <c r="B14" s="4"/>
      <c r="F14" t="s">
        <v>34</v>
      </c>
      <c r="J14" t="s">
        <v>34</v>
      </c>
      <c r="K14" t="s">
        <v>34</v>
      </c>
      <c r="L14" t="s">
        <v>34</v>
      </c>
      <c r="M14" t="s">
        <v>34</v>
      </c>
      <c r="N14" s="26">
        <f>SUM(N7:N13)</f>
        <v>233</v>
      </c>
      <c r="O14" s="26">
        <f>SUM(O7:O13)</f>
        <v>195</v>
      </c>
    </row>
    <row r="15" spans="1:21" x14ac:dyDescent="0.25">
      <c r="A15" s="3" t="s">
        <v>34</v>
      </c>
      <c r="B15" s="3" t="s">
        <v>34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21" x14ac:dyDescent="0.25">
      <c r="A16" s="5">
        <v>1</v>
      </c>
      <c r="B16" s="5" t="s">
        <v>24</v>
      </c>
      <c r="C16" s="5">
        <v>1</v>
      </c>
      <c r="D16" s="5">
        <v>1</v>
      </c>
      <c r="E16" s="5">
        <v>1</v>
      </c>
      <c r="F16" s="5">
        <v>1</v>
      </c>
      <c r="G16" s="27">
        <v>2</v>
      </c>
      <c r="H16" s="5">
        <v>1</v>
      </c>
      <c r="I16" s="5">
        <v>1</v>
      </c>
      <c r="J16" s="5">
        <v>1</v>
      </c>
      <c r="K16" s="5">
        <v>1</v>
      </c>
      <c r="L16" s="11">
        <v>3</v>
      </c>
      <c r="M16" s="5">
        <v>1</v>
      </c>
      <c r="N16" s="25">
        <f t="shared" ref="N16:N21" si="1">SUM(C16:M16)</f>
        <v>14</v>
      </c>
      <c r="O16" s="25">
        <f>N16-L16</f>
        <v>11</v>
      </c>
      <c r="S16" t="s">
        <v>42</v>
      </c>
      <c r="T16">
        <f>L16+F17+C18+I19+E20+C21</f>
        <v>27</v>
      </c>
    </row>
    <row r="17" spans="1:21" x14ac:dyDescent="0.25">
      <c r="A17" s="5">
        <v>2</v>
      </c>
      <c r="B17" s="5" t="s">
        <v>27</v>
      </c>
      <c r="C17" s="5">
        <v>2</v>
      </c>
      <c r="D17" s="5">
        <v>2</v>
      </c>
      <c r="E17" s="5">
        <v>2</v>
      </c>
      <c r="F17" s="11">
        <v>3</v>
      </c>
      <c r="G17" s="5">
        <v>1</v>
      </c>
      <c r="H17" s="5">
        <v>2</v>
      </c>
      <c r="I17" s="5">
        <v>3</v>
      </c>
      <c r="J17" s="5">
        <v>3</v>
      </c>
      <c r="K17" s="5">
        <v>2</v>
      </c>
      <c r="L17" s="5">
        <v>1</v>
      </c>
      <c r="M17" s="5">
        <v>2</v>
      </c>
      <c r="N17" s="25">
        <f t="shared" si="1"/>
        <v>23</v>
      </c>
      <c r="O17" s="25">
        <f>N17-F17</f>
        <v>20</v>
      </c>
      <c r="S17" t="s">
        <v>43</v>
      </c>
      <c r="T17" s="28">
        <f>N23</f>
        <v>231</v>
      </c>
    </row>
    <row r="18" spans="1:21" x14ac:dyDescent="0.25">
      <c r="A18" s="5">
        <v>3</v>
      </c>
      <c r="B18" s="5" t="s">
        <v>25</v>
      </c>
      <c r="C18" s="11">
        <v>4</v>
      </c>
      <c r="D18" s="5">
        <v>3</v>
      </c>
      <c r="E18" s="5">
        <v>3</v>
      </c>
      <c r="F18" s="5">
        <v>2</v>
      </c>
      <c r="G18" s="5">
        <v>4</v>
      </c>
      <c r="H18" s="5">
        <v>4</v>
      </c>
      <c r="I18" s="5">
        <v>2</v>
      </c>
      <c r="J18" s="5">
        <v>2</v>
      </c>
      <c r="K18" s="5">
        <v>3</v>
      </c>
      <c r="L18" s="5">
        <v>2</v>
      </c>
      <c r="M18" s="5">
        <v>3</v>
      </c>
      <c r="N18" s="25">
        <f t="shared" si="1"/>
        <v>32</v>
      </c>
      <c r="O18" s="25">
        <f>N18-C18</f>
        <v>28</v>
      </c>
      <c r="S18" t="s">
        <v>45</v>
      </c>
      <c r="T18">
        <f>T17-T16</f>
        <v>204</v>
      </c>
      <c r="U18" t="s">
        <v>44</v>
      </c>
    </row>
    <row r="19" spans="1:21" x14ac:dyDescent="0.25">
      <c r="A19" s="5">
        <v>4</v>
      </c>
      <c r="B19" s="5" t="s">
        <v>26</v>
      </c>
      <c r="C19" s="5">
        <v>3</v>
      </c>
      <c r="D19" s="5">
        <v>4</v>
      </c>
      <c r="E19" s="5">
        <v>4</v>
      </c>
      <c r="F19" s="5">
        <v>4</v>
      </c>
      <c r="G19" s="5">
        <v>3</v>
      </c>
      <c r="H19" s="5">
        <v>3</v>
      </c>
      <c r="I19" s="11">
        <v>5</v>
      </c>
      <c r="J19" s="5">
        <v>4</v>
      </c>
      <c r="K19" s="5">
        <v>4</v>
      </c>
      <c r="L19" s="5">
        <v>4</v>
      </c>
      <c r="M19" s="5">
        <v>4</v>
      </c>
      <c r="N19" s="25">
        <f t="shared" si="1"/>
        <v>42</v>
      </c>
      <c r="O19" s="25">
        <f>N19-I19</f>
        <v>37</v>
      </c>
    </row>
    <row r="20" spans="1:21" x14ac:dyDescent="0.25">
      <c r="A20" s="5">
        <v>5</v>
      </c>
      <c r="B20" s="5" t="s">
        <v>29</v>
      </c>
      <c r="C20" s="5">
        <v>5</v>
      </c>
      <c r="D20" s="5">
        <v>5</v>
      </c>
      <c r="E20" s="11">
        <v>6</v>
      </c>
      <c r="F20" s="5">
        <v>5</v>
      </c>
      <c r="G20" s="5">
        <v>5</v>
      </c>
      <c r="H20" s="5">
        <v>5</v>
      </c>
      <c r="I20" s="5">
        <v>4</v>
      </c>
      <c r="J20" s="5">
        <v>5</v>
      </c>
      <c r="K20" s="5">
        <v>5</v>
      </c>
      <c r="L20" s="5">
        <v>5</v>
      </c>
      <c r="M20" s="5">
        <v>5</v>
      </c>
      <c r="N20" s="25">
        <f t="shared" si="1"/>
        <v>55</v>
      </c>
      <c r="O20" s="25">
        <f>N20-E20</f>
        <v>49</v>
      </c>
    </row>
    <row r="21" spans="1:21" x14ac:dyDescent="0.25">
      <c r="A21" s="5">
        <v>6</v>
      </c>
      <c r="B21" s="5" t="s">
        <v>28</v>
      </c>
      <c r="C21" s="11">
        <v>6</v>
      </c>
      <c r="D21" s="5">
        <v>6</v>
      </c>
      <c r="E21" s="5">
        <v>5</v>
      </c>
      <c r="F21" s="5">
        <v>6</v>
      </c>
      <c r="G21" s="5">
        <v>6</v>
      </c>
      <c r="H21" s="5">
        <v>6</v>
      </c>
      <c r="I21" s="5">
        <v>6</v>
      </c>
      <c r="J21" s="5">
        <v>6</v>
      </c>
      <c r="K21" s="5">
        <v>6</v>
      </c>
      <c r="L21" s="5">
        <v>6</v>
      </c>
      <c r="M21" s="5">
        <v>6</v>
      </c>
      <c r="N21" s="25">
        <f t="shared" si="1"/>
        <v>65</v>
      </c>
      <c r="O21" s="25">
        <f>N21-C21</f>
        <v>59</v>
      </c>
    </row>
    <row r="22" spans="1:21" ht="12" customHeight="1" x14ac:dyDescent="0.25"/>
    <row r="23" spans="1:21" x14ac:dyDescent="0.25">
      <c r="A23" s="4" t="s">
        <v>12</v>
      </c>
      <c r="B23" s="4"/>
      <c r="J23">
        <f>SUM(J16:J22)</f>
        <v>21</v>
      </c>
      <c r="K23">
        <f t="shared" ref="K23" si="2">SUM(K16:K22)</f>
        <v>21</v>
      </c>
      <c r="L23">
        <f t="shared" ref="L23" si="3">SUM(L16:L22)</f>
        <v>21</v>
      </c>
      <c r="M23">
        <f t="shared" ref="M23" si="4">SUM(M16:M22)</f>
        <v>21</v>
      </c>
      <c r="N23" s="26">
        <f t="shared" ref="N23" si="5">SUM(N16:N22)</f>
        <v>231</v>
      </c>
      <c r="O23" s="26">
        <f t="shared" ref="O23" si="6">SUM(O16:O22)</f>
        <v>204</v>
      </c>
    </row>
    <row r="24" spans="1:21" x14ac:dyDescent="0.25">
      <c r="A24" s="3" t="s">
        <v>34</v>
      </c>
      <c r="B24" s="3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1" x14ac:dyDescent="0.25">
      <c r="A25" s="5">
        <v>1</v>
      </c>
      <c r="B25" s="5" t="s">
        <v>25</v>
      </c>
      <c r="C25" s="27">
        <v>1</v>
      </c>
      <c r="D25" s="5">
        <v>1</v>
      </c>
      <c r="E25" s="5">
        <v>1</v>
      </c>
      <c r="F25" s="5">
        <v>1</v>
      </c>
      <c r="G25" s="5">
        <v>1</v>
      </c>
      <c r="H25" s="5">
        <v>1</v>
      </c>
      <c r="I25" s="5">
        <v>1</v>
      </c>
      <c r="J25" s="11">
        <v>2</v>
      </c>
      <c r="K25" s="5">
        <v>1</v>
      </c>
      <c r="L25" s="5">
        <v>1</v>
      </c>
      <c r="M25" s="5">
        <v>1</v>
      </c>
      <c r="N25" s="25">
        <f t="shared" ref="N25:N30" si="7">SUM(C25:M25)</f>
        <v>12</v>
      </c>
      <c r="O25" s="25">
        <f>N25-J25</f>
        <v>10</v>
      </c>
      <c r="S25" t="s">
        <v>42</v>
      </c>
      <c r="T25" s="18">
        <f>J25+C26+G27+C28+E29+D30</f>
        <v>29</v>
      </c>
    </row>
    <row r="26" spans="1:21" x14ac:dyDescent="0.25">
      <c r="A26" s="5">
        <v>2</v>
      </c>
      <c r="B26" s="5" t="s">
        <v>27</v>
      </c>
      <c r="C26" s="11">
        <v>4</v>
      </c>
      <c r="D26" s="5">
        <v>2</v>
      </c>
      <c r="E26" s="5">
        <v>2</v>
      </c>
      <c r="F26" s="5">
        <v>3</v>
      </c>
      <c r="G26" s="5">
        <v>2</v>
      </c>
      <c r="H26" s="5">
        <v>3</v>
      </c>
      <c r="I26" s="5">
        <v>2</v>
      </c>
      <c r="J26" s="5">
        <v>1</v>
      </c>
      <c r="K26" s="5">
        <v>3</v>
      </c>
      <c r="L26" s="5">
        <v>2</v>
      </c>
      <c r="M26" s="5">
        <v>2</v>
      </c>
      <c r="N26" s="25">
        <f t="shared" si="7"/>
        <v>26</v>
      </c>
      <c r="O26" s="25">
        <f>N26-C26</f>
        <v>22</v>
      </c>
      <c r="S26" t="s">
        <v>43</v>
      </c>
      <c r="T26" s="28">
        <f>N32</f>
        <v>232</v>
      </c>
    </row>
    <row r="27" spans="1:21" x14ac:dyDescent="0.25">
      <c r="A27" s="5">
        <v>3</v>
      </c>
      <c r="B27" s="5" t="s">
        <v>26</v>
      </c>
      <c r="C27" s="5">
        <v>2</v>
      </c>
      <c r="D27" s="5">
        <v>3</v>
      </c>
      <c r="E27" s="5">
        <v>3</v>
      </c>
      <c r="F27" s="5">
        <v>2</v>
      </c>
      <c r="G27" s="11">
        <v>5</v>
      </c>
      <c r="H27" s="5">
        <v>2</v>
      </c>
      <c r="I27" s="5">
        <v>4</v>
      </c>
      <c r="J27" s="5">
        <v>4</v>
      </c>
      <c r="K27" s="5">
        <v>2</v>
      </c>
      <c r="L27" s="5">
        <v>5</v>
      </c>
      <c r="M27" s="5">
        <v>3</v>
      </c>
      <c r="N27" s="25">
        <f t="shared" si="7"/>
        <v>35</v>
      </c>
      <c r="O27" s="25">
        <f>N27-G27</f>
        <v>30</v>
      </c>
      <c r="S27" t="s">
        <v>45</v>
      </c>
      <c r="T27">
        <f>T26-T25</f>
        <v>203</v>
      </c>
      <c r="U27" t="s">
        <v>44</v>
      </c>
    </row>
    <row r="28" spans="1:21" x14ac:dyDescent="0.25">
      <c r="A28" s="5">
        <v>4</v>
      </c>
      <c r="B28" s="5" t="s">
        <v>24</v>
      </c>
      <c r="C28" s="11">
        <v>5</v>
      </c>
      <c r="D28" s="5">
        <v>5</v>
      </c>
      <c r="E28" s="5">
        <v>4</v>
      </c>
      <c r="F28" s="5">
        <v>5</v>
      </c>
      <c r="G28" s="5">
        <v>3</v>
      </c>
      <c r="H28" s="5">
        <v>4</v>
      </c>
      <c r="I28" s="5">
        <v>3</v>
      </c>
      <c r="J28" s="5">
        <v>3</v>
      </c>
      <c r="K28" s="5">
        <v>5</v>
      </c>
      <c r="L28" s="5">
        <v>4</v>
      </c>
      <c r="M28" s="5">
        <v>4</v>
      </c>
      <c r="N28" s="25">
        <f t="shared" si="7"/>
        <v>45</v>
      </c>
      <c r="O28" s="25">
        <f>N28-C28</f>
        <v>40</v>
      </c>
    </row>
    <row r="29" spans="1:21" x14ac:dyDescent="0.25">
      <c r="A29" s="5">
        <v>5</v>
      </c>
      <c r="B29" s="5" t="s">
        <v>29</v>
      </c>
      <c r="C29" s="5">
        <v>3</v>
      </c>
      <c r="D29" s="5">
        <v>4</v>
      </c>
      <c r="E29" s="15">
        <v>7</v>
      </c>
      <c r="F29" s="5">
        <v>4</v>
      </c>
      <c r="G29" s="5">
        <v>4</v>
      </c>
      <c r="H29" s="27">
        <v>5</v>
      </c>
      <c r="I29" s="5">
        <v>5</v>
      </c>
      <c r="J29" s="5">
        <v>5</v>
      </c>
      <c r="K29" s="5">
        <v>4</v>
      </c>
      <c r="L29" s="5">
        <v>3</v>
      </c>
      <c r="M29" s="5">
        <v>5</v>
      </c>
      <c r="N29" s="25">
        <f t="shared" si="7"/>
        <v>49</v>
      </c>
      <c r="O29" s="29">
        <f>N29-E29</f>
        <v>42</v>
      </c>
      <c r="Q29" s="18" t="s">
        <v>34</v>
      </c>
      <c r="S29" t="s">
        <v>39</v>
      </c>
      <c r="T29">
        <f>11*21</f>
        <v>231</v>
      </c>
      <c r="U29" t="s">
        <v>40</v>
      </c>
    </row>
    <row r="30" spans="1:21" x14ac:dyDescent="0.25">
      <c r="A30" s="5">
        <v>6</v>
      </c>
      <c r="B30" s="5" t="s">
        <v>28</v>
      </c>
      <c r="C30" s="8">
        <v>6</v>
      </c>
      <c r="D30" s="11">
        <v>6</v>
      </c>
      <c r="E30" s="5">
        <v>5</v>
      </c>
      <c r="F30" s="5">
        <v>6</v>
      </c>
      <c r="G30" s="5">
        <v>6</v>
      </c>
      <c r="H30" s="5">
        <v>6</v>
      </c>
      <c r="I30" s="5">
        <v>6</v>
      </c>
      <c r="J30" s="5">
        <v>6</v>
      </c>
      <c r="K30" s="5">
        <v>6</v>
      </c>
      <c r="L30" s="5">
        <v>6</v>
      </c>
      <c r="M30" s="5">
        <v>6</v>
      </c>
      <c r="N30" s="25">
        <f t="shared" si="7"/>
        <v>65</v>
      </c>
      <c r="O30" s="25">
        <f>N30-D30</f>
        <v>59</v>
      </c>
      <c r="S30" t="s">
        <v>41</v>
      </c>
    </row>
    <row r="31" spans="1:21" ht="9.75" customHeight="1" x14ac:dyDescent="0.25"/>
    <row r="32" spans="1:21" x14ac:dyDescent="0.25">
      <c r="A32" s="4" t="s">
        <v>21</v>
      </c>
      <c r="B32" s="4"/>
      <c r="J32">
        <f t="shared" ref="J32:O32" si="8">SUM(J25:J31)</f>
        <v>21</v>
      </c>
      <c r="K32">
        <f t="shared" si="8"/>
        <v>21</v>
      </c>
      <c r="L32">
        <f t="shared" si="8"/>
        <v>21</v>
      </c>
      <c r="M32">
        <f t="shared" si="8"/>
        <v>21</v>
      </c>
      <c r="N32" s="26">
        <f t="shared" si="8"/>
        <v>232</v>
      </c>
      <c r="O32" s="26">
        <f t="shared" si="8"/>
        <v>203</v>
      </c>
    </row>
    <row r="33" spans="1:21" x14ac:dyDescent="0.25">
      <c r="A33" s="3" t="s">
        <v>34</v>
      </c>
      <c r="B33" s="3" t="s">
        <v>34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1" x14ac:dyDescent="0.25">
      <c r="A34" s="5">
        <v>1</v>
      </c>
      <c r="B34" s="5" t="s">
        <v>24</v>
      </c>
      <c r="C34" s="11">
        <v>1</v>
      </c>
      <c r="D34" s="5">
        <v>1</v>
      </c>
      <c r="E34" s="5">
        <v>1</v>
      </c>
      <c r="F34" s="5">
        <v>1</v>
      </c>
      <c r="G34" s="5">
        <v>1</v>
      </c>
      <c r="H34" s="5">
        <v>1</v>
      </c>
      <c r="I34" s="5">
        <v>1</v>
      </c>
      <c r="J34" s="5">
        <v>1</v>
      </c>
      <c r="K34" s="5">
        <v>1</v>
      </c>
      <c r="L34" s="5">
        <v>1</v>
      </c>
      <c r="M34" s="5">
        <v>1</v>
      </c>
      <c r="N34" s="25">
        <f t="shared" ref="N34:N39" si="9">SUM(C34:M34)</f>
        <v>11</v>
      </c>
      <c r="O34" s="25">
        <f>N34-C34</f>
        <v>10</v>
      </c>
      <c r="S34" t="s">
        <v>42</v>
      </c>
      <c r="T34">
        <f>C34+H35+E36+C37+C38+F39</f>
        <v>25</v>
      </c>
    </row>
    <row r="35" spans="1:21" x14ac:dyDescent="0.25">
      <c r="A35" s="5">
        <v>2</v>
      </c>
      <c r="B35" s="5" t="s">
        <v>29</v>
      </c>
      <c r="C35" s="5">
        <v>2</v>
      </c>
      <c r="D35" s="5">
        <v>2</v>
      </c>
      <c r="E35" s="5">
        <v>2</v>
      </c>
      <c r="F35" s="5">
        <v>2</v>
      </c>
      <c r="G35" s="5">
        <v>2</v>
      </c>
      <c r="H35" s="11">
        <v>3</v>
      </c>
      <c r="I35" s="5">
        <v>2</v>
      </c>
      <c r="J35" s="5">
        <v>2</v>
      </c>
      <c r="K35" s="5">
        <v>3</v>
      </c>
      <c r="L35" s="5">
        <v>2</v>
      </c>
      <c r="M35" s="5">
        <v>2</v>
      </c>
      <c r="N35" s="25">
        <f t="shared" si="9"/>
        <v>24</v>
      </c>
      <c r="O35" s="25">
        <f>N35-H35</f>
        <v>21</v>
      </c>
      <c r="S35" t="s">
        <v>43</v>
      </c>
      <c r="T35" s="28">
        <f>N41</f>
        <v>230</v>
      </c>
    </row>
    <row r="36" spans="1:21" x14ac:dyDescent="0.25">
      <c r="A36" s="5">
        <v>3</v>
      </c>
      <c r="B36" s="5" t="s">
        <v>25</v>
      </c>
      <c r="C36" s="5">
        <v>3</v>
      </c>
      <c r="D36" s="5">
        <v>3</v>
      </c>
      <c r="E36" s="11">
        <v>4</v>
      </c>
      <c r="F36" s="5">
        <v>3</v>
      </c>
      <c r="G36" s="5">
        <v>3</v>
      </c>
      <c r="H36" s="5">
        <v>2</v>
      </c>
      <c r="I36" s="5">
        <v>3</v>
      </c>
      <c r="J36" s="5">
        <v>3</v>
      </c>
      <c r="K36" s="5">
        <v>2</v>
      </c>
      <c r="L36" s="5">
        <v>3</v>
      </c>
      <c r="M36" s="5">
        <v>4</v>
      </c>
      <c r="N36" s="25">
        <f t="shared" si="9"/>
        <v>33</v>
      </c>
      <c r="O36" s="25">
        <f>N36-E36</f>
        <v>29</v>
      </c>
      <c r="S36" t="s">
        <v>45</v>
      </c>
      <c r="T36">
        <f>T35-T34</f>
        <v>205</v>
      </c>
      <c r="U36" t="s">
        <v>44</v>
      </c>
    </row>
    <row r="37" spans="1:21" x14ac:dyDescent="0.25">
      <c r="A37" s="5">
        <v>4</v>
      </c>
      <c r="B37" s="5" t="s">
        <v>27</v>
      </c>
      <c r="C37" s="11">
        <v>5</v>
      </c>
      <c r="D37" s="5">
        <v>4</v>
      </c>
      <c r="E37" s="5">
        <v>3</v>
      </c>
      <c r="F37" s="5">
        <v>4</v>
      </c>
      <c r="G37" s="5">
        <v>4</v>
      </c>
      <c r="H37" s="5">
        <v>4</v>
      </c>
      <c r="I37" s="5">
        <v>4</v>
      </c>
      <c r="J37" s="5">
        <v>4</v>
      </c>
      <c r="K37" s="5">
        <v>4</v>
      </c>
      <c r="L37" s="5">
        <v>3</v>
      </c>
      <c r="M37" s="5">
        <v>3</v>
      </c>
      <c r="N37" s="25">
        <f t="shared" si="9"/>
        <v>42</v>
      </c>
      <c r="O37" s="25">
        <f>N37-C37</f>
        <v>37</v>
      </c>
    </row>
    <row r="38" spans="1:21" x14ac:dyDescent="0.25">
      <c r="A38" s="5">
        <v>5</v>
      </c>
      <c r="B38" s="5" t="s">
        <v>26</v>
      </c>
      <c r="C38" s="11">
        <v>6</v>
      </c>
      <c r="D38" s="5">
        <v>6</v>
      </c>
      <c r="E38" s="5">
        <v>6</v>
      </c>
      <c r="F38" s="5">
        <v>5</v>
      </c>
      <c r="G38" s="5">
        <v>6</v>
      </c>
      <c r="H38" s="5">
        <v>5</v>
      </c>
      <c r="I38" s="5">
        <v>5</v>
      </c>
      <c r="J38" s="5">
        <v>5</v>
      </c>
      <c r="K38" s="5">
        <v>5</v>
      </c>
      <c r="L38" s="5">
        <v>5</v>
      </c>
      <c r="M38" s="5">
        <v>5</v>
      </c>
      <c r="N38" s="25">
        <f t="shared" si="9"/>
        <v>59</v>
      </c>
      <c r="O38" s="25">
        <f>N38-C38</f>
        <v>53</v>
      </c>
    </row>
    <row r="39" spans="1:21" x14ac:dyDescent="0.25">
      <c r="A39" s="5">
        <v>6</v>
      </c>
      <c r="B39" s="5" t="s">
        <v>28</v>
      </c>
      <c r="C39" s="5">
        <v>4</v>
      </c>
      <c r="D39" s="5">
        <v>5</v>
      </c>
      <c r="E39" s="5">
        <v>5</v>
      </c>
      <c r="F39" s="11">
        <v>6</v>
      </c>
      <c r="G39" s="5">
        <v>5</v>
      </c>
      <c r="H39" s="5">
        <v>6</v>
      </c>
      <c r="I39" s="5">
        <v>6</v>
      </c>
      <c r="J39" s="5">
        <v>6</v>
      </c>
      <c r="K39" s="5">
        <v>6</v>
      </c>
      <c r="L39" s="5">
        <v>6</v>
      </c>
      <c r="M39" s="5">
        <v>6</v>
      </c>
      <c r="N39" s="25">
        <f t="shared" si="9"/>
        <v>61</v>
      </c>
      <c r="O39" s="25">
        <f>N39-F39</f>
        <v>55</v>
      </c>
    </row>
    <row r="40" spans="1:21" ht="12.75" customHeight="1" x14ac:dyDescent="0.25"/>
    <row r="41" spans="1:21" x14ac:dyDescent="0.25">
      <c r="A41" s="4" t="s">
        <v>38</v>
      </c>
      <c r="B41" s="4"/>
      <c r="J41">
        <f>SUM(J34:J40)</f>
        <v>21</v>
      </c>
      <c r="K41">
        <f t="shared" ref="K41" si="10">SUM(K34:K40)</f>
        <v>21</v>
      </c>
      <c r="L41">
        <f t="shared" ref="L41" si="11">SUM(L34:L40)</f>
        <v>20</v>
      </c>
      <c r="M41">
        <f t="shared" ref="M41" si="12">SUM(M34:M40)</f>
        <v>21</v>
      </c>
      <c r="N41" s="26">
        <f t="shared" ref="N41" si="13">SUM(N34:N40)</f>
        <v>230</v>
      </c>
      <c r="O41" s="26">
        <f t="shared" ref="O41" si="14">SUM(O34:O40)</f>
        <v>205</v>
      </c>
    </row>
    <row r="42" spans="1:21" x14ac:dyDescent="0.25">
      <c r="A42" s="3" t="s">
        <v>34</v>
      </c>
      <c r="B42" s="3" t="s">
        <v>34</v>
      </c>
      <c r="C42" s="3"/>
      <c r="E42" s="9" t="s">
        <v>30</v>
      </c>
      <c r="F42" s="19"/>
      <c r="G42" s="19"/>
    </row>
    <row r="43" spans="1:21" x14ac:dyDescent="0.25">
      <c r="A43" s="5">
        <v>1</v>
      </c>
      <c r="B43" s="5" t="s">
        <v>25</v>
      </c>
      <c r="C43" s="5">
        <f>O8+O18+O25+O36</f>
        <v>88</v>
      </c>
      <c r="E43" s="10" t="s">
        <v>35</v>
      </c>
      <c r="F43" s="20"/>
      <c r="G43" s="20"/>
    </row>
    <row r="44" spans="1:21" x14ac:dyDescent="0.25">
      <c r="A44" s="5">
        <v>2</v>
      </c>
      <c r="B44" s="5" t="s">
        <v>27</v>
      </c>
      <c r="C44" s="5">
        <f>O9+O17+O26+O37</f>
        <v>102</v>
      </c>
      <c r="E44" s="12" t="s">
        <v>36</v>
      </c>
      <c r="F44" s="21"/>
      <c r="G44" s="21"/>
      <c r="K44" t="s">
        <v>34</v>
      </c>
    </row>
    <row r="45" spans="1:21" x14ac:dyDescent="0.25">
      <c r="A45" s="5">
        <v>3</v>
      </c>
      <c r="B45" s="5" t="s">
        <v>24</v>
      </c>
      <c r="C45" s="5">
        <f>O34+O28+O16+O11</f>
        <v>104</v>
      </c>
      <c r="E45" s="16" t="s">
        <v>37</v>
      </c>
      <c r="F45" s="22"/>
      <c r="G45" s="22"/>
      <c r="S45" t="s">
        <v>46</v>
      </c>
    </row>
    <row r="46" spans="1:21" x14ac:dyDescent="0.25">
      <c r="A46" s="5">
        <v>4</v>
      </c>
      <c r="B46" s="5" t="s">
        <v>26</v>
      </c>
      <c r="C46" s="5">
        <f>O38+O27+O19+O7</f>
        <v>141</v>
      </c>
      <c r="S46">
        <f>O41+O32+O23+O14</f>
        <v>807</v>
      </c>
      <c r="T46" t="s">
        <v>47</v>
      </c>
    </row>
    <row r="47" spans="1:21" x14ac:dyDescent="0.25">
      <c r="A47" s="5">
        <v>5</v>
      </c>
      <c r="B47" s="5" t="s">
        <v>29</v>
      </c>
      <c r="C47" s="5">
        <f>O35+O29+O20+O10</f>
        <v>154</v>
      </c>
      <c r="S47" s="17">
        <f>C50</f>
        <v>807</v>
      </c>
      <c r="T47" t="s">
        <v>48</v>
      </c>
    </row>
    <row r="48" spans="1:21" x14ac:dyDescent="0.25">
      <c r="A48" s="5">
        <v>6</v>
      </c>
      <c r="B48" s="5" t="s">
        <v>28</v>
      </c>
      <c r="C48" s="5">
        <f>O39+O30+O21+O12</f>
        <v>218</v>
      </c>
      <c r="S48" t="s">
        <v>49</v>
      </c>
    </row>
    <row r="50" spans="3:3" x14ac:dyDescent="0.25">
      <c r="C50" s="17">
        <f>SUM(C43:C49)</f>
        <v>807</v>
      </c>
    </row>
  </sheetData>
  <sortState ref="B35:O39">
    <sortCondition ref="O35:O39"/>
  </sortState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sheet</vt:lpstr>
      <vt:lpstr>RC Sheet</vt:lpstr>
      <vt:lpstr>'RC Sheet'!Print_Area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User</cp:lastModifiedBy>
  <cp:lastPrinted>2016-10-09T18:45:28Z</cp:lastPrinted>
  <dcterms:created xsi:type="dcterms:W3CDTF">2016-10-06T16:57:28Z</dcterms:created>
  <dcterms:modified xsi:type="dcterms:W3CDTF">2016-10-11T14:47:07Z</dcterms:modified>
</cp:coreProperties>
</file>